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<sst xmlns="http://schemas.openxmlformats.org/spreadsheetml/2006/main" count="420" uniqueCount="153">
  <si>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</si>
  <si>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</si>
  <si>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</si>
  <si>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</si>
  <si>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</si>
  <si>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</si>
  <si>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</si>
  <si>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</si>
  <si>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</si>
  <si>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</si>
  <si>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</si>
  <si>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</si>
  <si>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</si>
  <si>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</si>
  <si>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</si>
  <si>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</si>
  <si>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</si>
  <si>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</si>
  <si>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</si>
  <si>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</si>
  <si>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</si>
  <si>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</si>
  <si>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</si>
  <si>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</si>
  <si>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</si>
  <si>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</si>
  <si>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</si>
  <si>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</si>
  <si>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</si>
  <si>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</si>
  <si>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</si>
  <si>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</si>
  <si>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</si>
  <si>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</si>
  <si>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</si>
  <si>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</si>
  <si>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</si>
  <si>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</si>
  <si>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</si>
  <si>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</si>
  <si>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</si>
  <si>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</si>
  <si>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</si>
  <si>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</si>
  <si>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</si>
  <si>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</si>
  <si>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</si>
  <si>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</si>
  <si>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</si>
  <si>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</si>
  <si>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</si>
  <si>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</si>
  <si>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</si>
  <si>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</si>
  <si>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</si>
  <si>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</si>
  <si>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</si>
  <si>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</si>
  <si>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</si>
  <si>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</si>
  <si>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</si>
  <si>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</si>
  <si>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</si>
  <si>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</si>
  <si>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</si>
  <si>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</si>
  <si>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</si>
  <si>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</si>
  <si>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</si>
  <si>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</si>
  <si>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</si>
  <si>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</si>
  <si>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</si>
  <si>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</si>
  <si>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</si>
  <si>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</si>
  <si>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</si>
  <si>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</si>
  <si>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</si>
  <si>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</si>
  <si>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</si>
  <si>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</si>
  <si>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</si>
  <si>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</si>
  <si>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</si>
  <si>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</si>
  <si>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</si>
  <si>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</si>
  <si>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</si>
  <si>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</si>
  <si>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</si>
  <si>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</si>
  <si>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</si>
  <si>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</si>
  <si>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</si>
  <si>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</si>
  <si>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</si>
  <si>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</si>
  <si>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</si>
  <si>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</si>
  <si>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</si>
  <si>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</si>
  <si>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</si>
  <si>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</si>
  <si>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</si>
  <si>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</si>
  <si>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</si>
  <si>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</si>
  <si>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</si>
  <si>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</si>
  <si>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</si>
  <si>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</si>
  <si>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</si>
  <si>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</si>
  <si>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</si>
  <si>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</si>
  <si>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</si>
  <si>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</si>
  <si>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</si>
  <si>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</si>
  <si>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</si>
  <si>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</si>
  <si>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</si>
  <si>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</si>
  <si>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</si>
  <si>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</si>
  <si>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</si>
  <si>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</si>
  <si>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</si>
  <si>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</si>
  <si>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</si>
  <si>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</si>
  <si>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</si>
  <si>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</si>
  <si>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</si>
  <si>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</si>
  <si>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</si>
  <si>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</si>
  <si>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</si>
  <si>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</si>
  <si>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</si>
  <si>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</si>
  <si>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</si>
  <si>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</si>
  <si>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</si>
  <si>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</si>
  <si>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</si>
  <si>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</si>
  <si>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JUNUARY-JUNE 2020</t>
  </si>
  <si>
    <t>FIRST REGISTRATIONS MP, TOP 10 BRANDS JUNUARY-JUNE 2020</t>
  </si>
  <si>
    <t>JUNE</t>
  </si>
  <si>
    <t>January - June</t>
  </si>
  <si>
    <t>pozostałe marki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</si>
</sst>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0" fillId="0" borderId="20" xfId="99" applyNumberFormat="1" applyBorder="1" applyAlignment="1">
      <alignment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3030264"/>
        <c:axId val="7510329"/>
      </c:bar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484098"/>
        <c:axId val="4356883"/>
      </c:bar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883"/>
        <c:crossesAt val="0"/>
        <c:auto val="1"/>
        <c:lblOffset val="100"/>
        <c:tickLblSkip val="1"/>
        <c:noMultiLvlLbl val="0"/>
      </c:catAx>
      <c:valAx>
        <c:axId val="43568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19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2051190"/>
        <c:axId val="64242983"/>
      </c:bar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41315936"/>
        <c:axId val="36299105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5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58256490"/>
        <c:axId val="5454636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39062426"/>
        <c:axId val="16017515"/>
      </c:bar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9939908"/>
        <c:axId val="22350309"/>
      </c:bar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66935054"/>
        <c:axId val="65544575"/>
      </c:bar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4575"/>
        <c:crossesAt val="0"/>
        <c:auto val="1"/>
        <c:lblOffset val="100"/>
        <c:tickLblSkip val="1"/>
        <c:noMultiLvlLbl val="0"/>
      </c:catAx>
      <c:valAx>
        <c:axId val="6554457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149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/>
      <c r="I3" s="3"/>
      <c r="J3" s="3"/>
      <c r="K3" s="3"/>
      <c r="L3" s="3"/>
      <c r="M3" s="7"/>
      <c r="N3" s="3">
        <v>43267</v>
      </c>
      <c r="O3" s="97">
        <v>0.7884503243676653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/>
      <c r="I4" s="163"/>
      <c r="J4" s="163"/>
      <c r="K4" s="163"/>
      <c r="L4" s="163"/>
      <c r="M4" s="164"/>
      <c r="N4" s="3">
        <v>11609</v>
      </c>
      <c r="O4" s="97">
        <v>0.2115496756323347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/>
      <c r="I5" s="9"/>
      <c r="J5" s="9"/>
      <c r="K5" s="9"/>
      <c r="L5" s="9"/>
      <c r="M5" s="9"/>
      <c r="N5" s="9">
        <v>54876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/>
      <c r="I7" s="212"/>
      <c r="J7" s="212"/>
      <c r="K7" s="212"/>
      <c r="L7" s="212"/>
      <c r="M7" s="212"/>
      <c r="N7" s="212">
        <v>-0.16318221327599614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150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11202</v>
      </c>
      <c r="C11" s="191">
        <v>9661</v>
      </c>
      <c r="D11" s="192">
        <v>0.1595072973812235</v>
      </c>
      <c r="E11" s="191">
        <v>43267</v>
      </c>
      <c r="F11" s="193">
        <v>50177</v>
      </c>
      <c r="G11" s="192">
        <v>-0.13771249775793692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3507</v>
      </c>
      <c r="C12" s="191">
        <v>3678</v>
      </c>
      <c r="D12" s="192">
        <v>-0.046492659053833596</v>
      </c>
      <c r="E12" s="191">
        <v>11609</v>
      </c>
      <c r="F12" s="193">
        <v>15400</v>
      </c>
      <c r="G12" s="192">
        <v>-0.24616883116883115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14709</v>
      </c>
      <c r="C13" s="191">
        <v>13339</v>
      </c>
      <c r="D13" s="192">
        <v>0.10270634980133453</v>
      </c>
      <c r="E13" s="191">
        <v>54876</v>
      </c>
      <c r="F13" s="191">
        <v>65577</v>
      </c>
      <c r="G13" s="192">
        <v>-0.16318221327599614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/>
      <c r="I3" s="3"/>
      <c r="J3" s="3"/>
      <c r="K3" s="3"/>
      <c r="L3" s="3"/>
      <c r="M3" s="7"/>
      <c r="N3" s="3">
        <v>10429</v>
      </c>
      <c r="O3" s="97">
        <v>0.5854055571147909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/>
      <c r="I4" s="163"/>
      <c r="J4" s="163"/>
      <c r="K4" s="163"/>
      <c r="L4" s="163"/>
      <c r="M4" s="164"/>
      <c r="N4" s="3">
        <v>7386</v>
      </c>
      <c r="O4" s="97">
        <v>0.4145944428852091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/>
      <c r="I5" s="9"/>
      <c r="J5" s="9"/>
      <c r="K5" s="9"/>
      <c r="L5" s="9"/>
      <c r="M5" s="9"/>
      <c r="N5" s="9">
        <v>17815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/>
      <c r="I7" s="212"/>
      <c r="J7" s="212"/>
      <c r="K7" s="212"/>
      <c r="L7" s="212"/>
      <c r="M7" s="212"/>
      <c r="N7" s="212">
        <v>-0.19081577034883723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2949</v>
      </c>
      <c r="C11" s="191">
        <v>2401</v>
      </c>
      <c r="D11" s="192">
        <v>0.2282382340691378</v>
      </c>
      <c r="E11" s="191">
        <v>10429</v>
      </c>
      <c r="F11" s="193">
        <v>11531</v>
      </c>
      <c r="G11" s="192">
        <v>-0.09556846760905391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2303</v>
      </c>
      <c r="C12" s="191">
        <v>2501</v>
      </c>
      <c r="D12" s="192">
        <v>-0.07916833266693324</v>
      </c>
      <c r="E12" s="191">
        <v>7386</v>
      </c>
      <c r="F12" s="193">
        <v>10485</v>
      </c>
      <c r="G12" s="192">
        <v>-0.2955650929899857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5252</v>
      </c>
      <c r="C13" s="191">
        <v>4902</v>
      </c>
      <c r="D13" s="192">
        <v>0.07139942880456962</v>
      </c>
      <c r="E13" s="191">
        <v>17815</v>
      </c>
      <c r="F13" s="191">
        <v>22016</v>
      </c>
      <c r="G13" s="192">
        <v>-0.19081577034883723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/>
      <c r="I9" s="9"/>
      <c r="J9" s="9"/>
      <c r="K9" s="9"/>
      <c r="L9" s="9"/>
      <c r="M9" s="9"/>
      <c r="N9" s="85">
        <v>10429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/>
      <c r="I10" s="152"/>
      <c r="J10" s="152"/>
      <c r="K10" s="152"/>
      <c r="L10" s="152"/>
      <c r="M10" s="152"/>
      <c r="N10" s="152">
        <v>-0.09556846760905391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2949</v>
      </c>
      <c r="C14" s="166">
        <v>2401</v>
      </c>
      <c r="D14" s="167">
        <v>0.2282382340691378</v>
      </c>
      <c r="E14" s="166">
        <v>10429</v>
      </c>
      <c r="F14" s="168">
        <v>11531</v>
      </c>
      <c r="G14" s="167">
        <v>-0.09556846760905391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119</v>
      </c>
      <c r="C2" s="250"/>
      <c r="D2" s="250"/>
      <c r="E2" s="250"/>
      <c r="F2" s="250"/>
      <c r="G2" s="250"/>
      <c r="H2" s="250"/>
      <c r="I2" s="101"/>
      <c r="J2" s="250" t="s">
        <v>120</v>
      </c>
      <c r="K2" s="250"/>
      <c r="L2" s="250"/>
      <c r="M2" s="250"/>
      <c r="N2" s="250"/>
      <c r="O2" s="250"/>
      <c r="P2" s="250"/>
      <c r="R2" s="250" t="s">
        <v>121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56</v>
      </c>
      <c r="C3" s="253" t="s">
        <v>57</v>
      </c>
      <c r="D3" s="239" t="s">
        <v>151</v>
      </c>
      <c r="E3" s="240"/>
      <c r="F3" s="240"/>
      <c r="G3" s="240"/>
      <c r="H3" s="241"/>
      <c r="I3" s="103"/>
      <c r="J3" s="257" t="s">
        <v>58</v>
      </c>
      <c r="K3" s="260" t="s">
        <v>81</v>
      </c>
      <c r="L3" s="239" t="str">
        <f>D3</f>
        <v>January - June</v>
      </c>
      <c r="M3" s="240"/>
      <c r="N3" s="240"/>
      <c r="O3" s="240"/>
      <c r="P3" s="241"/>
      <c r="R3" s="251" t="s">
        <v>47</v>
      </c>
      <c r="S3" s="253" t="s">
        <v>57</v>
      </c>
      <c r="T3" s="239" t="str">
        <f>L3</f>
        <v>January - June</v>
      </c>
      <c r="U3" s="240"/>
      <c r="V3" s="240"/>
      <c r="W3" s="240"/>
      <c r="X3" s="241"/>
    </row>
    <row r="4" spans="2:24" ht="15" customHeight="1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58"/>
      <c r="K4" s="261"/>
      <c r="L4" s="245">
        <v>2020</v>
      </c>
      <c r="M4" s="255">
        <v>2019</v>
      </c>
      <c r="N4" s="247" t="s">
        <v>61</v>
      </c>
      <c r="O4" s="247" t="s">
        <v>122</v>
      </c>
      <c r="P4" s="247" t="s">
        <v>85</v>
      </c>
      <c r="R4" s="263"/>
      <c r="S4" s="264"/>
      <c r="T4" s="245">
        <v>2020</v>
      </c>
      <c r="U4" s="255">
        <v>2019</v>
      </c>
      <c r="V4" s="247" t="s">
        <v>61</v>
      </c>
      <c r="W4" s="247" t="s">
        <v>122</v>
      </c>
      <c r="X4" s="247" t="s">
        <v>85</v>
      </c>
    </row>
    <row r="5" spans="2:24" ht="12.75">
      <c r="B5" s="175">
        <v>1</v>
      </c>
      <c r="C5" s="176" t="s">
        <v>27</v>
      </c>
      <c r="D5" s="177">
        <v>1425</v>
      </c>
      <c r="E5" s="178">
        <v>0.136638220347109</v>
      </c>
      <c r="F5" s="177">
        <v>1332</v>
      </c>
      <c r="G5" s="179">
        <v>0.11551469950568034</v>
      </c>
      <c r="H5" s="169">
        <v>0.06981981981981988</v>
      </c>
      <c r="I5" s="109"/>
      <c r="J5" s="259"/>
      <c r="K5" s="262"/>
      <c r="L5" s="246"/>
      <c r="M5" s="256"/>
      <c r="N5" s="246"/>
      <c r="O5" s="246"/>
      <c r="P5" s="246"/>
      <c r="R5" s="252"/>
      <c r="S5" s="265"/>
      <c r="T5" s="246"/>
      <c r="U5" s="256"/>
      <c r="V5" s="246"/>
      <c r="W5" s="246"/>
      <c r="X5" s="246"/>
    </row>
    <row r="6" spans="2:24" ht="15">
      <c r="B6" s="180">
        <v>2</v>
      </c>
      <c r="C6" s="181" t="s">
        <v>26</v>
      </c>
      <c r="D6" s="182">
        <v>1163</v>
      </c>
      <c r="E6" s="183">
        <v>0.11151596509732477</v>
      </c>
      <c r="F6" s="182">
        <v>1347</v>
      </c>
      <c r="G6" s="184">
        <v>0.1168155407163299</v>
      </c>
      <c r="H6" s="170">
        <v>-0.13659985152190057</v>
      </c>
      <c r="I6" s="109"/>
      <c r="J6" s="110" t="s">
        <v>138</v>
      </c>
      <c r="K6" s="197" t="s">
        <v>28</v>
      </c>
      <c r="L6" s="215">
        <v>934</v>
      </c>
      <c r="M6" s="144">
        <v>884</v>
      </c>
      <c r="N6" s="198">
        <v>0.0565610859728507</v>
      </c>
      <c r="O6" s="199"/>
      <c r="P6" s="199"/>
      <c r="R6" s="110" t="s">
        <v>48</v>
      </c>
      <c r="S6" s="197" t="s">
        <v>27</v>
      </c>
      <c r="T6" s="215">
        <v>522</v>
      </c>
      <c r="U6" s="144">
        <v>537</v>
      </c>
      <c r="V6" s="198">
        <v>-0.027932960893854775</v>
      </c>
      <c r="W6" s="199"/>
      <c r="X6" s="199"/>
    </row>
    <row r="7" spans="2:24" ht="15">
      <c r="B7" s="180">
        <v>3</v>
      </c>
      <c r="C7" s="181" t="s">
        <v>0</v>
      </c>
      <c r="D7" s="182">
        <v>986</v>
      </c>
      <c r="E7" s="183">
        <v>0.09454405983315754</v>
      </c>
      <c r="F7" s="182">
        <v>1184</v>
      </c>
      <c r="G7" s="184">
        <v>0.10267973289393809</v>
      </c>
      <c r="H7" s="170">
        <v>-0.16722972972972971</v>
      </c>
      <c r="I7" s="109"/>
      <c r="J7" s="111"/>
      <c r="K7" s="200" t="s">
        <v>46</v>
      </c>
      <c r="L7" s="201">
        <v>831</v>
      </c>
      <c r="M7" s="145">
        <v>1237</v>
      </c>
      <c r="N7" s="202">
        <v>-0.32821341956345995</v>
      </c>
      <c r="O7" s="153"/>
      <c r="P7" s="153"/>
      <c r="R7" s="111"/>
      <c r="S7" s="200" t="s">
        <v>26</v>
      </c>
      <c r="T7" s="201">
        <v>392</v>
      </c>
      <c r="U7" s="145">
        <v>534</v>
      </c>
      <c r="V7" s="202">
        <v>-0.26591760299625467</v>
      </c>
      <c r="W7" s="153"/>
      <c r="X7" s="153"/>
    </row>
    <row r="8" spans="2:24" ht="15">
      <c r="B8" s="180">
        <v>4</v>
      </c>
      <c r="C8" s="181" t="s">
        <v>28</v>
      </c>
      <c r="D8" s="182">
        <v>934</v>
      </c>
      <c r="E8" s="183">
        <v>0.0895579633713683</v>
      </c>
      <c r="F8" s="182">
        <v>885</v>
      </c>
      <c r="G8" s="184">
        <v>0.07674963142832365</v>
      </c>
      <c r="H8" s="170">
        <v>0.05536723163841817</v>
      </c>
      <c r="I8" s="109"/>
      <c r="J8" s="111"/>
      <c r="K8" s="200" t="s">
        <v>27</v>
      </c>
      <c r="L8" s="201">
        <v>602</v>
      </c>
      <c r="M8" s="145">
        <v>613</v>
      </c>
      <c r="N8" s="202">
        <v>-0.01794453507340943</v>
      </c>
      <c r="O8" s="153"/>
      <c r="P8" s="153"/>
      <c r="R8" s="111"/>
      <c r="S8" s="200" t="s">
        <v>95</v>
      </c>
      <c r="T8" s="201">
        <v>225</v>
      </c>
      <c r="U8" s="145">
        <v>231</v>
      </c>
      <c r="V8" s="202">
        <v>-0.025974025974025983</v>
      </c>
      <c r="W8" s="153"/>
      <c r="X8" s="153"/>
    </row>
    <row r="9" spans="2:24" ht="12.75">
      <c r="B9" s="180">
        <v>5</v>
      </c>
      <c r="C9" s="181" t="s">
        <v>46</v>
      </c>
      <c r="D9" s="182">
        <v>831</v>
      </c>
      <c r="E9" s="183">
        <v>0.07968165691820885</v>
      </c>
      <c r="F9" s="182">
        <v>1277</v>
      </c>
      <c r="G9" s="216">
        <v>0.1107449483999653</v>
      </c>
      <c r="H9" s="170">
        <v>-0.3492560689115114</v>
      </c>
      <c r="I9" s="109"/>
      <c r="J9" s="110"/>
      <c r="K9" s="110" t="s">
        <v>152</v>
      </c>
      <c r="L9" s="110">
        <v>2809</v>
      </c>
      <c r="M9" s="110">
        <v>3233</v>
      </c>
      <c r="N9" s="203">
        <v>-0.1311475409836066</v>
      </c>
      <c r="O9" s="153"/>
      <c r="P9" s="153"/>
      <c r="R9" s="110"/>
      <c r="S9" s="110" t="s">
        <v>152</v>
      </c>
      <c r="T9" s="110">
        <v>908</v>
      </c>
      <c r="U9" s="110">
        <v>1115</v>
      </c>
      <c r="V9" s="203">
        <v>-0.18565022421524668</v>
      </c>
      <c r="W9" s="153"/>
      <c r="X9" s="153"/>
    </row>
    <row r="10" spans="2:24" ht="12.75">
      <c r="B10" s="180">
        <v>6</v>
      </c>
      <c r="C10" s="181" t="s">
        <v>33</v>
      </c>
      <c r="D10" s="182">
        <v>528</v>
      </c>
      <c r="E10" s="183">
        <v>0.0506280563812446</v>
      </c>
      <c r="F10" s="182">
        <v>530</v>
      </c>
      <c r="G10" s="216">
        <v>0.04596305610961755</v>
      </c>
      <c r="H10" s="170">
        <v>-0.0037735849056603765</v>
      </c>
      <c r="I10" s="109"/>
      <c r="J10" s="112" t="s">
        <v>138</v>
      </c>
      <c r="K10" s="113"/>
      <c r="L10" s="173">
        <v>5176</v>
      </c>
      <c r="M10" s="173">
        <v>5967</v>
      </c>
      <c r="N10" s="114">
        <v>-0.13256242668007379</v>
      </c>
      <c r="O10" s="133">
        <v>0.4963083708888676</v>
      </c>
      <c r="P10" s="133">
        <v>0.5174746335963923</v>
      </c>
      <c r="R10" s="112" t="s">
        <v>67</v>
      </c>
      <c r="S10" s="113"/>
      <c r="T10" s="173">
        <v>2047</v>
      </c>
      <c r="U10" s="173">
        <v>2417</v>
      </c>
      <c r="V10" s="114">
        <v>-0.15308233347124534</v>
      </c>
      <c r="W10" s="133">
        <v>0.19627960494774188</v>
      </c>
      <c r="X10" s="133">
        <v>0.20960888040933137</v>
      </c>
    </row>
    <row r="11" spans="2:24" ht="15">
      <c r="B11" s="180">
        <v>7</v>
      </c>
      <c r="C11" s="181" t="s">
        <v>77</v>
      </c>
      <c r="D11" s="182">
        <v>461</v>
      </c>
      <c r="E11" s="183">
        <v>0.044203662863170005</v>
      </c>
      <c r="F11" s="182">
        <v>558</v>
      </c>
      <c r="G11" s="184">
        <v>0.04839129303616339</v>
      </c>
      <c r="H11" s="170">
        <v>-0.1738351254480287</v>
      </c>
      <c r="I11" s="109"/>
      <c r="J11" s="110" t="s">
        <v>140</v>
      </c>
      <c r="K11" s="218" t="s">
        <v>33</v>
      </c>
      <c r="L11" s="207">
        <v>75</v>
      </c>
      <c r="M11" s="208">
        <v>62</v>
      </c>
      <c r="N11" s="198">
        <v>0.20967741935483875</v>
      </c>
      <c r="O11" s="199"/>
      <c r="P11" s="199"/>
      <c r="R11" s="110" t="s">
        <v>49</v>
      </c>
      <c r="S11" s="197" t="s">
        <v>28</v>
      </c>
      <c r="T11" s="215">
        <v>410</v>
      </c>
      <c r="U11" s="144">
        <v>401</v>
      </c>
      <c r="V11" s="198">
        <v>0.02244389027431426</v>
      </c>
      <c r="W11" s="199"/>
      <c r="X11" s="199"/>
    </row>
    <row r="12" spans="2:24" ht="15">
      <c r="B12" s="180">
        <v>8</v>
      </c>
      <c r="C12" s="181" t="s">
        <v>29</v>
      </c>
      <c r="D12" s="182">
        <v>435</v>
      </c>
      <c r="E12" s="183">
        <v>0.041710614632275385</v>
      </c>
      <c r="F12" s="182">
        <v>471</v>
      </c>
      <c r="G12" s="184">
        <v>0.040846414014395975</v>
      </c>
      <c r="H12" s="170">
        <v>-0.07643312101910826</v>
      </c>
      <c r="I12" s="109"/>
      <c r="J12" s="111"/>
      <c r="K12" s="219" t="s">
        <v>27</v>
      </c>
      <c r="L12" s="209">
        <v>73</v>
      </c>
      <c r="M12" s="210">
        <v>51</v>
      </c>
      <c r="N12" s="202">
        <v>0.43137254901960786</v>
      </c>
      <c r="O12" s="153"/>
      <c r="P12" s="153"/>
      <c r="R12" s="111"/>
      <c r="S12" s="200" t="s">
        <v>46</v>
      </c>
      <c r="T12" s="201">
        <v>209</v>
      </c>
      <c r="U12" s="145">
        <v>366</v>
      </c>
      <c r="V12" s="202">
        <v>-0.4289617486338798</v>
      </c>
      <c r="W12" s="153"/>
      <c r="X12" s="153"/>
    </row>
    <row r="13" spans="2:24" ht="15">
      <c r="B13" s="180">
        <v>9</v>
      </c>
      <c r="C13" s="181" t="s">
        <v>30</v>
      </c>
      <c r="D13" s="182">
        <v>356</v>
      </c>
      <c r="E13" s="183">
        <v>0.0341355834691725</v>
      </c>
      <c r="F13" s="182">
        <v>412</v>
      </c>
      <c r="G13" s="184">
        <v>0.0357297719191744</v>
      </c>
      <c r="H13" s="170">
        <v>-0.13592233009708743</v>
      </c>
      <c r="I13" s="109"/>
      <c r="J13" s="111"/>
      <c r="K13" s="219" t="s">
        <v>76</v>
      </c>
      <c r="L13" s="209">
        <v>40</v>
      </c>
      <c r="M13" s="210">
        <v>34</v>
      </c>
      <c r="N13" s="202">
        <v>0.17647058823529416</v>
      </c>
      <c r="O13" s="153"/>
      <c r="P13" s="153"/>
      <c r="R13" s="111"/>
      <c r="S13" s="200" t="s">
        <v>32</v>
      </c>
      <c r="T13" s="201">
        <v>153</v>
      </c>
      <c r="U13" s="145">
        <v>169</v>
      </c>
      <c r="V13" s="202">
        <v>-0.09467455621301779</v>
      </c>
      <c r="W13" s="153"/>
      <c r="X13" s="153"/>
    </row>
    <row r="14" spans="2:24" ht="12.75">
      <c r="B14" s="185">
        <v>10</v>
      </c>
      <c r="C14" s="186" t="s">
        <v>31</v>
      </c>
      <c r="D14" s="187">
        <v>342</v>
      </c>
      <c r="E14" s="188">
        <v>0.03279317288330617</v>
      </c>
      <c r="F14" s="187">
        <v>326</v>
      </c>
      <c r="G14" s="189">
        <v>0.028271615644783626</v>
      </c>
      <c r="H14" s="190">
        <v>0.04907975460122693</v>
      </c>
      <c r="I14" s="109"/>
      <c r="J14" s="115"/>
      <c r="K14" s="110" t="s">
        <v>152</v>
      </c>
      <c r="L14" s="110">
        <v>67</v>
      </c>
      <c r="M14" s="110">
        <v>103</v>
      </c>
      <c r="N14" s="203">
        <v>-0.3495145631067961</v>
      </c>
      <c r="O14" s="153"/>
      <c r="P14" s="153"/>
      <c r="R14" s="115"/>
      <c r="S14" s="110" t="s">
        <v>152</v>
      </c>
      <c r="T14" s="110">
        <v>300</v>
      </c>
      <c r="U14" s="110">
        <v>214</v>
      </c>
      <c r="V14" s="203">
        <v>0.4018691588785046</v>
      </c>
      <c r="W14" s="153"/>
      <c r="X14" s="153"/>
    </row>
    <row r="15" spans="2:24" ht="12.75">
      <c r="B15" s="248" t="s">
        <v>65</v>
      </c>
      <c r="C15" s="249"/>
      <c r="D15" s="116">
        <v>7461</v>
      </c>
      <c r="E15" s="117">
        <v>0.7154089557963371</v>
      </c>
      <c r="F15" s="116">
        <v>8322</v>
      </c>
      <c r="G15" s="117">
        <v>0.7217067036683722</v>
      </c>
      <c r="H15" s="119">
        <v>-0.10346070656092288</v>
      </c>
      <c r="I15" s="109"/>
      <c r="J15" s="112" t="s">
        <v>140</v>
      </c>
      <c r="K15" s="113"/>
      <c r="L15" s="173">
        <v>255</v>
      </c>
      <c r="M15" s="173">
        <v>250</v>
      </c>
      <c r="N15" s="114">
        <v>0.020000000000000018</v>
      </c>
      <c r="O15" s="133">
        <v>0.024451049956851087</v>
      </c>
      <c r="P15" s="133">
        <v>0.021680686844159223</v>
      </c>
      <c r="R15" s="112" t="s">
        <v>68</v>
      </c>
      <c r="S15" s="113"/>
      <c r="T15" s="173">
        <v>1072</v>
      </c>
      <c r="U15" s="173">
        <v>1150</v>
      </c>
      <c r="V15" s="114">
        <v>-0.0678260869565217</v>
      </c>
      <c r="W15" s="133">
        <v>0.10279029628919359</v>
      </c>
      <c r="X15" s="133">
        <v>0.09973115948313242</v>
      </c>
    </row>
    <row r="16" spans="2:24" ht="15">
      <c r="B16" s="242" t="s">
        <v>66</v>
      </c>
      <c r="C16" s="242"/>
      <c r="D16" s="118">
        <v>2968</v>
      </c>
      <c r="E16" s="117">
        <v>0.2845910442036629</v>
      </c>
      <c r="F16" s="118">
        <v>3209</v>
      </c>
      <c r="G16" s="117">
        <v>0.2782932963316278</v>
      </c>
      <c r="H16" s="120">
        <v>-0.0751012776565908</v>
      </c>
      <c r="I16" s="109"/>
      <c r="J16" s="110" t="s">
        <v>141</v>
      </c>
      <c r="K16" s="197" t="s">
        <v>27</v>
      </c>
      <c r="L16" s="215">
        <v>214</v>
      </c>
      <c r="M16" s="144">
        <v>202</v>
      </c>
      <c r="N16" s="198">
        <v>0.05940594059405946</v>
      </c>
      <c r="O16" s="199"/>
      <c r="P16" s="199"/>
      <c r="R16" s="110" t="s">
        <v>50</v>
      </c>
      <c r="S16" s="197" t="s">
        <v>46</v>
      </c>
      <c r="T16" s="215">
        <v>595</v>
      </c>
      <c r="U16" s="144">
        <v>746</v>
      </c>
      <c r="V16" s="198">
        <v>-0.2024128686327078</v>
      </c>
      <c r="W16" s="199"/>
      <c r="X16" s="199"/>
    </row>
    <row r="17" spans="2:24" ht="15">
      <c r="B17" s="243" t="s">
        <v>64</v>
      </c>
      <c r="C17" s="243"/>
      <c r="D17" s="158">
        <v>10429</v>
      </c>
      <c r="E17" s="171">
        <v>1</v>
      </c>
      <c r="F17" s="158">
        <v>11531</v>
      </c>
      <c r="G17" s="172">
        <v>1</v>
      </c>
      <c r="H17" s="157">
        <v>-0.09556846760905391</v>
      </c>
      <c r="I17" s="109"/>
      <c r="J17" s="111"/>
      <c r="K17" s="200" t="s">
        <v>33</v>
      </c>
      <c r="L17" s="201">
        <v>213</v>
      </c>
      <c r="M17" s="145">
        <v>212</v>
      </c>
      <c r="N17" s="202">
        <v>0.004716981132075526</v>
      </c>
      <c r="O17" s="153"/>
      <c r="P17" s="153"/>
      <c r="R17" s="111"/>
      <c r="S17" s="200" t="s">
        <v>26</v>
      </c>
      <c r="T17" s="201">
        <v>342</v>
      </c>
      <c r="U17" s="145">
        <v>476</v>
      </c>
      <c r="V17" s="202">
        <v>-0.2815126050420168</v>
      </c>
      <c r="W17" s="153"/>
      <c r="X17" s="153"/>
    </row>
    <row r="18" spans="2:24" ht="15">
      <c r="B18" s="244" t="s">
        <v>80</v>
      </c>
      <c r="C18" s="244"/>
      <c r="D18" s="244"/>
      <c r="E18" s="244"/>
      <c r="F18" s="244"/>
      <c r="G18" s="244"/>
      <c r="H18" s="244"/>
      <c r="I18" s="109"/>
      <c r="J18" s="111"/>
      <c r="K18" s="200" t="s">
        <v>144</v>
      </c>
      <c r="L18" s="201">
        <v>174</v>
      </c>
      <c r="M18" s="145">
        <v>127</v>
      </c>
      <c r="N18" s="202">
        <v>0.3700787401574803</v>
      </c>
      <c r="O18" s="153"/>
      <c r="P18" s="153"/>
      <c r="R18" s="111"/>
      <c r="S18" s="200" t="s">
        <v>28</v>
      </c>
      <c r="T18" s="201">
        <v>290</v>
      </c>
      <c r="U18" s="145">
        <v>316</v>
      </c>
      <c r="V18" s="202">
        <v>-0.08227848101265822</v>
      </c>
      <c r="W18" s="153"/>
      <c r="X18" s="153"/>
    </row>
    <row r="19" spans="2:24" ht="12.75" customHeight="1">
      <c r="B19" s="236" t="s">
        <v>43</v>
      </c>
      <c r="C19" s="236"/>
      <c r="D19" s="236"/>
      <c r="E19" s="236"/>
      <c r="F19" s="236"/>
      <c r="G19" s="236"/>
      <c r="H19" s="236"/>
      <c r="I19" s="109"/>
      <c r="J19" s="115"/>
      <c r="K19" s="146" t="s">
        <v>152</v>
      </c>
      <c r="L19" s="110">
        <v>639</v>
      </c>
      <c r="M19" s="110">
        <v>846</v>
      </c>
      <c r="N19" s="203">
        <v>-0.24468085106382975</v>
      </c>
      <c r="O19" s="153"/>
      <c r="P19" s="153"/>
      <c r="R19" s="115"/>
      <c r="S19" s="146" t="s">
        <v>152</v>
      </c>
      <c r="T19" s="110">
        <v>2381</v>
      </c>
      <c r="U19" s="110">
        <v>2553</v>
      </c>
      <c r="V19" s="203">
        <v>-0.06737171954563259</v>
      </c>
      <c r="W19" s="153"/>
      <c r="X19" s="153"/>
    </row>
    <row r="20" spans="2:24" ht="12.75">
      <c r="B20" s="236"/>
      <c r="C20" s="236"/>
      <c r="D20" s="236"/>
      <c r="E20" s="236"/>
      <c r="F20" s="236"/>
      <c r="G20" s="236"/>
      <c r="H20" s="236"/>
      <c r="I20" s="109"/>
      <c r="J20" s="121" t="s">
        <v>141</v>
      </c>
      <c r="K20" s="122"/>
      <c r="L20" s="173">
        <v>1240</v>
      </c>
      <c r="M20" s="173">
        <v>1387</v>
      </c>
      <c r="N20" s="114">
        <v>-0.10598413842826249</v>
      </c>
      <c r="O20" s="133">
        <v>0.1188992233195896</v>
      </c>
      <c r="P20" s="133">
        <v>0.12028445061139537</v>
      </c>
      <c r="R20" s="112" t="s">
        <v>69</v>
      </c>
      <c r="S20" s="123"/>
      <c r="T20" s="173">
        <v>3608</v>
      </c>
      <c r="U20" s="173">
        <v>4091</v>
      </c>
      <c r="V20" s="114">
        <v>-0.11806404302126616</v>
      </c>
      <c r="W20" s="133">
        <v>0.34595838527183814</v>
      </c>
      <c r="X20" s="133">
        <v>0.3547827595178215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371</v>
      </c>
      <c r="M21" s="144">
        <v>285</v>
      </c>
      <c r="N21" s="198">
        <v>0.30175438596491233</v>
      </c>
      <c r="O21" s="199"/>
      <c r="P21" s="199"/>
      <c r="R21" s="111" t="s">
        <v>51</v>
      </c>
      <c r="S21" s="197" t="s">
        <v>31</v>
      </c>
      <c r="T21" s="215">
        <v>30</v>
      </c>
      <c r="U21" s="144">
        <v>36</v>
      </c>
      <c r="V21" s="198">
        <v>-0.16666666666666663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263</v>
      </c>
      <c r="M22" s="145">
        <v>222</v>
      </c>
      <c r="N22" s="202">
        <v>0.18468468468468457</v>
      </c>
      <c r="O22" s="153"/>
      <c r="P22" s="153"/>
      <c r="R22" s="111"/>
      <c r="S22" s="200" t="s">
        <v>0</v>
      </c>
      <c r="T22" s="201">
        <v>25</v>
      </c>
      <c r="U22" s="145">
        <v>2</v>
      </c>
      <c r="V22" s="202">
        <v>11.5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203</v>
      </c>
      <c r="M23" s="145">
        <v>207</v>
      </c>
      <c r="N23" s="202">
        <v>-0.019323671497584516</v>
      </c>
      <c r="O23" s="153"/>
      <c r="P23" s="153"/>
      <c r="R23" s="111"/>
      <c r="S23" s="200" t="s">
        <v>33</v>
      </c>
      <c r="T23" s="206">
        <v>10</v>
      </c>
      <c r="U23" s="145">
        <v>4</v>
      </c>
      <c r="V23" s="202">
        <v>1.5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152</v>
      </c>
      <c r="L24" s="110">
        <v>251</v>
      </c>
      <c r="M24" s="110">
        <v>286</v>
      </c>
      <c r="N24" s="203">
        <v>-0.1223776223776224</v>
      </c>
      <c r="O24" s="153"/>
      <c r="P24" s="153"/>
      <c r="R24" s="115"/>
      <c r="S24" s="146" t="s">
        <v>152</v>
      </c>
      <c r="T24" s="110">
        <v>1</v>
      </c>
      <c r="U24" s="110">
        <v>2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1088</v>
      </c>
      <c r="M25" s="213">
        <v>1000</v>
      </c>
      <c r="N25" s="114">
        <v>0.08800000000000008</v>
      </c>
      <c r="O25" s="133">
        <v>0.10432447981589797</v>
      </c>
      <c r="P25" s="133">
        <v>0.08672274737663689</v>
      </c>
      <c r="R25" s="112" t="s">
        <v>70</v>
      </c>
      <c r="S25" s="122"/>
      <c r="T25" s="173">
        <v>66</v>
      </c>
      <c r="U25" s="173">
        <v>44</v>
      </c>
      <c r="V25" s="114">
        <v>0.5</v>
      </c>
      <c r="W25" s="133">
        <v>0.006328507047655575</v>
      </c>
      <c r="X25" s="133">
        <v>0.003815800884572023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837</v>
      </c>
      <c r="M26" s="144">
        <v>978</v>
      </c>
      <c r="N26" s="198">
        <v>-0.14417177914110424</v>
      </c>
      <c r="O26" s="199"/>
      <c r="P26" s="199"/>
      <c r="R26" s="128" t="s">
        <v>52</v>
      </c>
      <c r="S26" s="197" t="s">
        <v>26</v>
      </c>
      <c r="T26" s="215">
        <v>131</v>
      </c>
      <c r="U26" s="144">
        <v>92</v>
      </c>
      <c r="V26" s="202">
        <v>0.423913043478261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292</v>
      </c>
      <c r="M27" s="145">
        <v>393</v>
      </c>
      <c r="N27" s="202">
        <v>-0.25699745547073793</v>
      </c>
      <c r="O27" s="153"/>
      <c r="P27" s="153"/>
      <c r="R27" s="111"/>
      <c r="S27" s="200" t="s">
        <v>27</v>
      </c>
      <c r="T27" s="201">
        <v>82</v>
      </c>
      <c r="U27" s="145">
        <v>93</v>
      </c>
      <c r="V27" s="202">
        <v>-0.11827956989247312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27</v>
      </c>
      <c r="L28" s="201">
        <v>273</v>
      </c>
      <c r="M28" s="145">
        <v>244</v>
      </c>
      <c r="N28" s="202">
        <v>0.11885245901639352</v>
      </c>
      <c r="O28" s="153"/>
      <c r="P28" s="153"/>
      <c r="R28" s="111"/>
      <c r="S28" s="200" t="s">
        <v>31</v>
      </c>
      <c r="T28" s="201">
        <v>67</v>
      </c>
      <c r="U28" s="145">
        <v>50</v>
      </c>
      <c r="V28" s="202">
        <v>0.3400000000000001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152</v>
      </c>
      <c r="L29" s="110">
        <v>1186</v>
      </c>
      <c r="M29" s="110">
        <v>1278</v>
      </c>
      <c r="N29" s="203">
        <v>-0.0719874804381847</v>
      </c>
      <c r="O29" s="153"/>
      <c r="P29" s="153"/>
      <c r="R29" s="115"/>
      <c r="S29" s="110" t="s">
        <v>152</v>
      </c>
      <c r="T29" s="110">
        <v>127</v>
      </c>
      <c r="U29" s="110">
        <v>147</v>
      </c>
      <c r="V29" s="203">
        <v>-0.13605442176870752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2588</v>
      </c>
      <c r="M30" s="173">
        <v>2893</v>
      </c>
      <c r="N30" s="114">
        <v>-0.10542689249913584</v>
      </c>
      <c r="O30" s="133">
        <v>0.2481541854444338</v>
      </c>
      <c r="P30" s="133">
        <v>0.25088890816061055</v>
      </c>
      <c r="R30" s="112" t="s">
        <v>71</v>
      </c>
      <c r="S30" s="113"/>
      <c r="T30" s="173">
        <v>407</v>
      </c>
      <c r="U30" s="173">
        <v>382</v>
      </c>
      <c r="V30" s="114">
        <v>0.0654450261780104</v>
      </c>
      <c r="W30" s="133">
        <v>0.03902579346054272</v>
      </c>
      <c r="X30" s="133">
        <v>0.033128089497875296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82</v>
      </c>
      <c r="M31" s="173">
        <v>34</v>
      </c>
      <c r="N31" s="114">
        <v>1.4117647058823528</v>
      </c>
      <c r="O31" s="133">
        <v>0.007862690574359957</v>
      </c>
      <c r="P31" s="133">
        <v>0.002948573410805654</v>
      </c>
      <c r="R31" s="110" t="s">
        <v>53</v>
      </c>
      <c r="S31" s="197" t="s">
        <v>26</v>
      </c>
      <c r="T31" s="215">
        <v>169</v>
      </c>
      <c r="U31" s="144">
        <v>217</v>
      </c>
      <c r="V31" s="198">
        <v>-0.2211981566820277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108</v>
      </c>
      <c r="U32" s="145">
        <v>170</v>
      </c>
      <c r="V32" s="202">
        <v>-0.3647058823529412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7" t="s">
        <v>64</v>
      </c>
      <c r="K33" s="238"/>
      <c r="L33" s="217">
        <v>10429</v>
      </c>
      <c r="M33" s="217">
        <v>11531</v>
      </c>
      <c r="N33" s="120">
        <v>-0.09556846760905391</v>
      </c>
      <c r="O33" s="204">
        <v>1</v>
      </c>
      <c r="P33" s="204">
        <v>1</v>
      </c>
      <c r="R33" s="111"/>
      <c r="S33" s="200" t="s">
        <v>27</v>
      </c>
      <c r="T33" s="201">
        <v>99</v>
      </c>
      <c r="U33" s="145">
        <v>112</v>
      </c>
      <c r="V33" s="202">
        <v>-0.1160714285714286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152</v>
      </c>
      <c r="T34" s="110">
        <v>157</v>
      </c>
      <c r="U34" s="110">
        <v>225</v>
      </c>
      <c r="V34" s="203">
        <v>-0.30222222222222217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533</v>
      </c>
      <c r="U35" s="173">
        <v>724</v>
      </c>
      <c r="V35" s="114">
        <v>-0.2638121546961326</v>
      </c>
      <c r="W35" s="133">
        <v>0.05110748873333973</v>
      </c>
      <c r="X35" s="133">
        <v>0.0627872691006851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639</v>
      </c>
      <c r="U36" s="208">
        <v>701</v>
      </c>
      <c r="V36" s="198">
        <v>-0.0884450784593438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390</v>
      </c>
      <c r="U37" s="210">
        <v>284</v>
      </c>
      <c r="V37" s="202">
        <v>0.37323943661971826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301</v>
      </c>
      <c r="U38" s="210">
        <v>316</v>
      </c>
      <c r="V38" s="202">
        <v>-0.04746835443037978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152</v>
      </c>
      <c r="T39" s="110">
        <v>1029</v>
      </c>
      <c r="U39" s="110">
        <v>984</v>
      </c>
      <c r="V39" s="203">
        <v>0.0457317073170731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2359</v>
      </c>
      <c r="U40" s="173">
        <v>2285</v>
      </c>
      <c r="V40" s="114">
        <v>0.03238512035010932</v>
      </c>
      <c r="W40" s="133">
        <v>0.22619618371847733</v>
      </c>
      <c r="X40" s="133">
        <v>0.1981614777556153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54</v>
      </c>
      <c r="U41" s="144">
        <v>30</v>
      </c>
      <c r="V41" s="198">
        <v>0.8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39</v>
      </c>
      <c r="U42" s="145">
        <v>58</v>
      </c>
      <c r="V42" s="202">
        <v>-0.3275862068965517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28</v>
      </c>
      <c r="U43" s="145">
        <v>45</v>
      </c>
      <c r="V43" s="202">
        <v>-0.37777777777777777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152</v>
      </c>
      <c r="T44" s="110">
        <v>55</v>
      </c>
      <c r="U44" s="110">
        <v>82</v>
      </c>
      <c r="V44" s="203">
        <v>-0.3292682926829268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176</v>
      </c>
      <c r="U45" s="173">
        <v>215</v>
      </c>
      <c r="V45" s="114">
        <v>-0.1813953488372093</v>
      </c>
      <c r="W45" s="133">
        <v>0.016876018793748202</v>
      </c>
      <c r="X45" s="133">
        <v>0.018645390685976933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161</v>
      </c>
      <c r="U46" s="173">
        <v>223</v>
      </c>
      <c r="V46" s="114">
        <v>-0.27802690582959644</v>
      </c>
      <c r="W46" s="133">
        <v>0.015437721737462844</v>
      </c>
      <c r="X46" s="133">
        <v>0.019339172664990027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7" t="s">
        <v>64</v>
      </c>
      <c r="S47" s="238"/>
      <c r="T47" s="173">
        <v>10429</v>
      </c>
      <c r="U47" s="173">
        <v>11531</v>
      </c>
      <c r="V47" s="114">
        <v>-0.09556846760905391</v>
      </c>
      <c r="W47" s="174">
        <v>0.9999999999999998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">
    <cfRule type="cellIs" priority="8" dxfId="0" operator="lessThan" stopIfTrue="1">
      <formula>0</formula>
    </cfRule>
  </conditionalFormatting>
  <conditionalFormatting sqref="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/>
      <c r="I9" s="9"/>
      <c r="J9" s="9"/>
      <c r="K9" s="9"/>
      <c r="L9" s="9"/>
      <c r="M9" s="9"/>
      <c r="N9" s="9">
        <v>7386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/>
      <c r="I10" s="97"/>
      <c r="J10" s="97"/>
      <c r="K10" s="97"/>
      <c r="L10" s="97"/>
      <c r="M10" s="97"/>
      <c r="N10" s="284">
        <v>-0.2955650929899857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JUNE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2303</v>
      </c>
      <c r="C14" s="166">
        <v>2501</v>
      </c>
      <c r="D14" s="167">
        <v>-0.07916833266693324</v>
      </c>
      <c r="E14" s="166">
        <v>7386</v>
      </c>
      <c r="F14" s="168">
        <v>10485</v>
      </c>
      <c r="G14" s="167">
        <v>-0.2955650929899857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0" t="s">
        <v>124</v>
      </c>
      <c r="C2" s="250"/>
      <c r="D2" s="250"/>
      <c r="E2" s="250"/>
      <c r="F2" s="250"/>
      <c r="G2" s="250"/>
      <c r="H2" s="250"/>
      <c r="I2" s="267"/>
      <c r="J2" s="267"/>
      <c r="K2" s="267"/>
      <c r="L2" s="267"/>
    </row>
    <row r="3" spans="2:16" ht="24" customHeight="1">
      <c r="B3" s="251" t="s">
        <v>56</v>
      </c>
      <c r="C3" s="253" t="s">
        <v>57</v>
      </c>
      <c r="D3" s="239" t="str">
        <f>'R_MC 2020 rankings'!D3:H3</f>
        <v>January - June</v>
      </c>
      <c r="E3" s="240"/>
      <c r="F3" s="240"/>
      <c r="G3" s="240"/>
      <c r="H3" s="241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2177</v>
      </c>
      <c r="E5" s="178">
        <v>0.2947468183049012</v>
      </c>
      <c r="F5" s="177">
        <v>3226</v>
      </c>
      <c r="G5" s="179">
        <v>0.3076776347162613</v>
      </c>
      <c r="H5" s="169">
        <v>-0.3251704897706138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1189</v>
      </c>
      <c r="E6" s="183">
        <v>0.16098023287300298</v>
      </c>
      <c r="F6" s="182">
        <v>1352</v>
      </c>
      <c r="G6" s="184">
        <v>0.12894611349546972</v>
      </c>
      <c r="H6" s="170">
        <v>-0.12056213017751483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146</v>
      </c>
      <c r="D7" s="182">
        <v>589</v>
      </c>
      <c r="E7" s="183">
        <v>0.07974546439209315</v>
      </c>
      <c r="F7" s="182">
        <v>1131</v>
      </c>
      <c r="G7" s="184">
        <v>0.10786838340486408</v>
      </c>
      <c r="H7" s="170">
        <v>-0.4792219274977896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550</v>
      </c>
      <c r="E8" s="183">
        <v>0.07446520444083402</v>
      </c>
      <c r="F8" s="182">
        <v>634</v>
      </c>
      <c r="G8" s="184">
        <v>0.06046733428707678</v>
      </c>
      <c r="H8" s="170">
        <v>-0.13249211356466872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431</v>
      </c>
      <c r="E9" s="183">
        <v>0.05835364202545356</v>
      </c>
      <c r="F9" s="182">
        <v>564</v>
      </c>
      <c r="G9" s="216">
        <v>0.053791130185979974</v>
      </c>
      <c r="H9" s="170">
        <v>-0.2358156028368794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239</v>
      </c>
      <c r="E10" s="183">
        <v>0.032358516111562416</v>
      </c>
      <c r="F10" s="182">
        <v>469</v>
      </c>
      <c r="G10" s="216">
        <v>0.04473056747734859</v>
      </c>
      <c r="H10" s="170">
        <v>-0.49040511727078895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207</v>
      </c>
      <c r="E11" s="183">
        <v>0.028025995125913892</v>
      </c>
      <c r="F11" s="182">
        <v>207</v>
      </c>
      <c r="G11" s="184">
        <v>0.019742489270386267</v>
      </c>
      <c r="H11" s="170">
        <v>0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200</v>
      </c>
      <c r="E12" s="183">
        <v>0.027078256160303276</v>
      </c>
      <c r="F12" s="182">
        <v>79</v>
      </c>
      <c r="G12" s="184">
        <v>0.007534573199809251</v>
      </c>
      <c r="H12" s="170">
        <v>1.5316455696202533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137</v>
      </c>
      <c r="D13" s="182">
        <v>188</v>
      </c>
      <c r="E13" s="183">
        <v>0.02545356079068508</v>
      </c>
      <c r="F13" s="182">
        <v>86</v>
      </c>
      <c r="G13" s="184">
        <v>0.008202193609918931</v>
      </c>
      <c r="H13" s="170">
        <v>1.1860465116279069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147</v>
      </c>
      <c r="D14" s="187">
        <v>178</v>
      </c>
      <c r="E14" s="188">
        <v>0.024099647982669916</v>
      </c>
      <c r="F14" s="187">
        <v>596</v>
      </c>
      <c r="G14" s="189">
        <v>0.056843109203624224</v>
      </c>
      <c r="H14" s="190">
        <v>-0.7013422818791946</v>
      </c>
      <c r="I14" s="75"/>
      <c r="J14" s="78"/>
      <c r="K14" s="78"/>
      <c r="L14" s="78"/>
      <c r="N14" s="75"/>
      <c r="O14" s="75"/>
      <c r="P14" s="75"/>
    </row>
    <row r="15" spans="2:16" ht="12.75">
      <c r="B15" s="248" t="s">
        <v>65</v>
      </c>
      <c r="C15" s="249"/>
      <c r="D15" s="214">
        <v>5948</v>
      </c>
      <c r="E15" s="117">
        <v>0.8053073382074194</v>
      </c>
      <c r="F15" s="118">
        <v>8344</v>
      </c>
      <c r="G15" s="117">
        <v>0.795803528850739</v>
      </c>
      <c r="H15" s="119">
        <v>-0.2871524448705657</v>
      </c>
      <c r="I15" s="76"/>
      <c r="J15" s="76"/>
      <c r="K15" s="76"/>
      <c r="N15" s="75"/>
      <c r="O15" s="75"/>
      <c r="P15" s="75"/>
    </row>
    <row r="16" spans="2:11" ht="12.75" customHeight="1">
      <c r="B16" s="242" t="s">
        <v>66</v>
      </c>
      <c r="C16" s="242"/>
      <c r="D16" s="118">
        <v>1438</v>
      </c>
      <c r="E16" s="117">
        <v>0.19469266179258055</v>
      </c>
      <c r="F16" s="118">
        <v>2141</v>
      </c>
      <c r="G16" s="117">
        <v>0.20419647114926084</v>
      </c>
      <c r="H16" s="119">
        <v>-0.32835123773937414</v>
      </c>
      <c r="I16" s="76"/>
      <c r="J16" s="76"/>
      <c r="K16" s="76"/>
    </row>
    <row r="17" spans="2:11" ht="12.75">
      <c r="B17" s="243" t="s">
        <v>64</v>
      </c>
      <c r="C17" s="243"/>
      <c r="D17" s="158">
        <v>7386</v>
      </c>
      <c r="E17" s="171">
        <v>1.0000000000000004</v>
      </c>
      <c r="F17" s="158">
        <v>10485</v>
      </c>
      <c r="G17" s="172">
        <v>1.0000000000000002</v>
      </c>
      <c r="H17" s="157">
        <v>-0.2955650929899857</v>
      </c>
      <c r="I17" s="76"/>
      <c r="J17" s="76"/>
      <c r="K17" s="76"/>
    </row>
    <row r="18" spans="2:11" ht="12.75">
      <c r="B18" s="244" t="s">
        <v>80</v>
      </c>
      <c r="C18" s="244"/>
      <c r="D18" s="244"/>
      <c r="E18" s="244"/>
      <c r="F18" s="244"/>
      <c r="G18" s="244"/>
      <c r="H18" s="244"/>
      <c r="I18" s="76"/>
      <c r="J18" s="76"/>
      <c r="K18" s="76"/>
    </row>
    <row r="19" spans="2:11" ht="12.75">
      <c r="B19" s="236" t="s">
        <v>43</v>
      </c>
      <c r="C19" s="236"/>
      <c r="D19" s="236"/>
      <c r="E19" s="236"/>
      <c r="F19" s="236"/>
      <c r="G19" s="236"/>
      <c r="H19" s="236"/>
      <c r="I19" s="76"/>
      <c r="J19" s="76"/>
      <c r="K19" s="76"/>
    </row>
    <row r="20" spans="2:11" ht="12.75">
      <c r="B20" s="236"/>
      <c r="C20" s="236"/>
      <c r="D20" s="236"/>
      <c r="E20" s="236"/>
      <c r="F20" s="236"/>
      <c r="G20" s="236"/>
      <c r="H20" s="23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/>
      <c r="I3" s="3"/>
      <c r="J3" s="3"/>
      <c r="K3" s="3"/>
      <c r="L3" s="3"/>
      <c r="M3" s="3"/>
      <c r="N3" s="3">
        <v>32838</v>
      </c>
      <c r="O3" s="97">
        <v>0.8860527238876447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/>
      <c r="I4" s="3"/>
      <c r="J4" s="3"/>
      <c r="K4" s="3"/>
      <c r="L4" s="3"/>
      <c r="M4" s="3"/>
      <c r="N4" s="3">
        <v>4223</v>
      </c>
      <c r="O4" s="97">
        <v>0.1139472761123553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/>
      <c r="I5" s="9"/>
      <c r="J5" s="9"/>
      <c r="K5" s="9"/>
      <c r="L5" s="9"/>
      <c r="M5" s="9"/>
      <c r="N5" s="9">
        <v>37061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/>
      <c r="I7" s="212"/>
      <c r="J7" s="212"/>
      <c r="K7" s="212"/>
      <c r="L7" s="212"/>
      <c r="M7" s="212"/>
      <c r="N7" s="212">
        <v>-0.14921604187231696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JUNE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8253</v>
      </c>
      <c r="C11" s="191">
        <v>7260</v>
      </c>
      <c r="D11" s="192">
        <v>0.13677685950413232</v>
      </c>
      <c r="E11" s="191">
        <v>32838</v>
      </c>
      <c r="F11" s="193">
        <v>38646</v>
      </c>
      <c r="G11" s="192">
        <v>-0.15028722248098125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1204</v>
      </c>
      <c r="C12" s="191">
        <v>1177</v>
      </c>
      <c r="D12" s="192">
        <v>0.022939677145284554</v>
      </c>
      <c r="E12" s="191">
        <v>4223</v>
      </c>
      <c r="F12" s="193">
        <v>4915</v>
      </c>
      <c r="G12" s="192">
        <v>-0.14079348931841307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9457</v>
      </c>
      <c r="C13" s="191">
        <v>8437</v>
      </c>
      <c r="D13" s="192">
        <v>0.12089605309944296</v>
      </c>
      <c r="E13" s="191">
        <v>37061</v>
      </c>
      <c r="F13" s="191">
        <v>43561</v>
      </c>
      <c r="G13" s="192">
        <v>-0.14921604187231696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8" t="s">
        <v>128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"/>
    </row>
    <row r="3" spans="1:15" ht="21" customHeight="1">
      <c r="A3" s="283" t="s">
        <v>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74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6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/>
      <c r="I10" s="65"/>
      <c r="J10" s="65"/>
      <c r="K10" s="65"/>
      <c r="L10" s="65"/>
      <c r="M10" s="65"/>
      <c r="N10" s="65">
        <v>10429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/>
      <c r="I11" s="136"/>
      <c r="J11" s="136"/>
      <c r="K11" s="136"/>
      <c r="L11" s="136"/>
      <c r="M11" s="136"/>
      <c r="N11" s="136">
        <v>32838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/>
      <c r="I12" s="41"/>
      <c r="J12" s="41"/>
      <c r="K12" s="41"/>
      <c r="L12" s="41"/>
      <c r="M12" s="41"/>
      <c r="N12" s="41">
        <v>43267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/>
      <c r="I13" s="154"/>
      <c r="J13" s="154"/>
      <c r="K13" s="154"/>
      <c r="L13" s="154"/>
      <c r="M13" s="154"/>
      <c r="N13" s="154">
        <v>-0.13771249775793692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/>
      <c r="I14" s="154"/>
      <c r="J14" s="154"/>
      <c r="K14" s="154"/>
      <c r="L14" s="154"/>
      <c r="M14" s="154"/>
      <c r="N14" s="154">
        <v>-0.09556846760905391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/>
      <c r="I15" s="154"/>
      <c r="J15" s="154"/>
      <c r="K15" s="154"/>
      <c r="L15" s="154"/>
      <c r="M15" s="154"/>
      <c r="N15" s="154">
        <v>-0.15028722248098125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/>
      <c r="I16" s="154"/>
      <c r="J16" s="154"/>
      <c r="K16" s="154"/>
      <c r="L16" s="154"/>
      <c r="M16" s="154"/>
      <c r="N16" s="154">
        <v>0.2410382046363279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3" t="s">
        <v>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80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2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74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6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/>
      <c r="I25" s="65"/>
      <c r="J25" s="65"/>
      <c r="K25" s="65"/>
      <c r="L25" s="65"/>
      <c r="M25" s="65"/>
      <c r="N25" s="65">
        <v>7386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/>
      <c r="I26" s="136"/>
      <c r="J26" s="136"/>
      <c r="K26" s="136"/>
      <c r="L26" s="136"/>
      <c r="M26" s="136"/>
      <c r="N26" s="136">
        <v>4223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/>
      <c r="I27" s="41"/>
      <c r="J27" s="41"/>
      <c r="K27" s="41"/>
      <c r="L27" s="41"/>
      <c r="M27" s="41"/>
      <c r="N27" s="41">
        <v>11609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/>
      <c r="I28" s="154"/>
      <c r="J28" s="154"/>
      <c r="K28" s="154"/>
      <c r="L28" s="154"/>
      <c r="M28" s="154"/>
      <c r="N28" s="154">
        <v>-0.24616883116883115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/>
      <c r="I29" s="154"/>
      <c r="J29" s="154"/>
      <c r="K29" s="154"/>
      <c r="L29" s="154"/>
      <c r="M29" s="154"/>
      <c r="N29" s="154">
        <v>-0.2955650929899857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/>
      <c r="I30" s="154"/>
      <c r="J30" s="154"/>
      <c r="K30" s="154"/>
      <c r="L30" s="154"/>
      <c r="M30" s="154"/>
      <c r="N30" s="154">
        <v>-0.14079348931841307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/>
      <c r="I31" s="154"/>
      <c r="J31" s="154"/>
      <c r="K31" s="154"/>
      <c r="L31" s="154"/>
      <c r="M31" s="154"/>
      <c r="N31" s="154">
        <v>0.636230510810578</v>
      </c>
    </row>
    <row r="34" spans="1:7" ht="30.75" customHeight="1">
      <c r="A34" s="234" t="s">
        <v>4</v>
      </c>
      <c r="B34" s="272" t="str">
        <f>'R_PTW USED 2020vs2019'!B9:C9</f>
        <v>JUNE</v>
      </c>
      <c r="C34" s="273"/>
      <c r="D34" s="270" t="s">
        <v>34</v>
      </c>
      <c r="E34" s="268" t="s">
        <v>23</v>
      </c>
      <c r="F34" s="269"/>
      <c r="G34" s="270" t="s">
        <v>34</v>
      </c>
    </row>
    <row r="35" spans="1:7" ht="15.75" customHeight="1">
      <c r="A35" s="235"/>
      <c r="B35" s="45">
        <v>2020</v>
      </c>
      <c r="C35" s="45">
        <v>2019</v>
      </c>
      <c r="D35" s="271"/>
      <c r="E35" s="45">
        <v>2020</v>
      </c>
      <c r="F35" s="45">
        <v>2019</v>
      </c>
      <c r="G35" s="271"/>
    </row>
    <row r="36" spans="1:7" ht="15.75" customHeight="1">
      <c r="A36" s="67" t="s">
        <v>40</v>
      </c>
      <c r="B36" s="196">
        <v>2949</v>
      </c>
      <c r="C36" s="196">
        <v>2401</v>
      </c>
      <c r="D36" s="192">
        <v>0.2282382340691378</v>
      </c>
      <c r="E36" s="196">
        <v>10429</v>
      </c>
      <c r="F36" s="196">
        <v>11531</v>
      </c>
      <c r="G36" s="192">
        <v>-0.09556846760905391</v>
      </c>
    </row>
    <row r="37" spans="1:7" ht="15.75" customHeight="1">
      <c r="A37" s="67" t="s">
        <v>41</v>
      </c>
      <c r="B37" s="196">
        <v>8253</v>
      </c>
      <c r="C37" s="196">
        <v>7260</v>
      </c>
      <c r="D37" s="192">
        <v>0.13677685950413232</v>
      </c>
      <c r="E37" s="196">
        <v>32838</v>
      </c>
      <c r="F37" s="196">
        <v>38646</v>
      </c>
      <c r="G37" s="192">
        <v>-0.15028722248098125</v>
      </c>
    </row>
    <row r="38" spans="1:7" ht="15.75" customHeight="1">
      <c r="A38" s="95" t="s">
        <v>5</v>
      </c>
      <c r="B38" s="196">
        <v>11202</v>
      </c>
      <c r="C38" s="196">
        <v>9661</v>
      </c>
      <c r="D38" s="192">
        <v>0.1595072973812235</v>
      </c>
      <c r="E38" s="196">
        <v>43267</v>
      </c>
      <c r="F38" s="196">
        <v>50177</v>
      </c>
      <c r="G38" s="192">
        <v>-0.13771249775793692</v>
      </c>
    </row>
    <row r="39" ht="15.75" customHeight="1"/>
    <row r="40" ht="15.75" customHeight="1"/>
    <row r="41" spans="1:7" ht="32.25" customHeight="1">
      <c r="A41" s="234" t="s">
        <v>3</v>
      </c>
      <c r="B41" s="272" t="str">
        <f>B34</f>
        <v>JUNE</v>
      </c>
      <c r="C41" s="273"/>
      <c r="D41" s="270" t="s">
        <v>34</v>
      </c>
      <c r="E41" s="268" t="s">
        <v>23</v>
      </c>
      <c r="F41" s="269"/>
      <c r="G41" s="270" t="s">
        <v>34</v>
      </c>
    </row>
    <row r="42" spans="1:7" ht="15.75" customHeight="1">
      <c r="A42" s="235"/>
      <c r="B42" s="45">
        <v>2020</v>
      </c>
      <c r="C42" s="45">
        <v>2019</v>
      </c>
      <c r="D42" s="271"/>
      <c r="E42" s="45">
        <v>2020</v>
      </c>
      <c r="F42" s="45">
        <v>2019</v>
      </c>
      <c r="G42" s="271"/>
    </row>
    <row r="43" spans="1:7" ht="15.75" customHeight="1">
      <c r="A43" s="67" t="s">
        <v>40</v>
      </c>
      <c r="B43" s="196">
        <v>2303</v>
      </c>
      <c r="C43" s="196">
        <v>2501</v>
      </c>
      <c r="D43" s="192">
        <v>-0.07916833266693324</v>
      </c>
      <c r="E43" s="196">
        <v>7386</v>
      </c>
      <c r="F43" s="196">
        <v>10485</v>
      </c>
      <c r="G43" s="192">
        <v>-0.2955650929899857</v>
      </c>
    </row>
    <row r="44" spans="1:7" ht="15.75" customHeight="1">
      <c r="A44" s="67" t="s">
        <v>41</v>
      </c>
      <c r="B44" s="196">
        <v>1204</v>
      </c>
      <c r="C44" s="196">
        <v>1177</v>
      </c>
      <c r="D44" s="192">
        <v>0.022939677145284554</v>
      </c>
      <c r="E44" s="196">
        <v>4223</v>
      </c>
      <c r="F44" s="196">
        <v>4915</v>
      </c>
      <c r="G44" s="192">
        <v>-0.14079348931841307</v>
      </c>
    </row>
    <row r="45" spans="1:7" ht="15.75" customHeight="1">
      <c r="A45" s="95" t="s">
        <v>5</v>
      </c>
      <c r="B45" s="196">
        <v>3507</v>
      </c>
      <c r="C45" s="196">
        <v>3678</v>
      </c>
      <c r="D45" s="192">
        <v>-0.046492659053833596</v>
      </c>
      <c r="E45" s="196">
        <v>11609</v>
      </c>
      <c r="F45" s="196">
        <v>15400</v>
      </c>
      <c r="G45" s="192">
        <v>-0.24616883116883115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7" t="s">
        <v>44</v>
      </c>
      <c r="B52" s="277"/>
      <c r="C52" s="277"/>
      <c r="D52" s="277"/>
      <c r="E52" s="277"/>
      <c r="F52" s="277"/>
      <c r="G52" s="277"/>
      <c r="H52" s="277"/>
      <c r="I52" s="27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2020-07-06T12:49:11Z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